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O15" i="1"/>
  <c r="O14"/>
  <c r="O13"/>
  <c r="O12"/>
  <c r="O11"/>
  <c r="O10"/>
  <c r="O9"/>
  <c r="O8"/>
  <c r="O7"/>
  <c r="O16" s="1"/>
</calcChain>
</file>

<file path=xl/sharedStrings.xml><?xml version="1.0" encoding="utf-8"?>
<sst xmlns="http://schemas.openxmlformats.org/spreadsheetml/2006/main" count="101" uniqueCount="83">
  <si>
    <t>Приложение 1</t>
  </si>
  <si>
    <t>СПЕЦИФИКАЦИЯ</t>
  </si>
  <si>
    <t>ЛОТ №</t>
  </si>
  <si>
    <t>Поставка Систем электропитания для ИП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</si>
  <si>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</si>
  <si>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</si>
  <si>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</si>
  <si>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</si>
  <si>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</si>
  <si>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</si>
  <si>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</si>
  <si>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</si>
  <si>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</si>
  <si>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</si>
  <si>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</si>
  <si>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</si>
  <si>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</si>
  <si>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</si>
  <si>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</si>
  <si>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</si>
  <si>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39118</t>
  </si>
  <si>
    <t>КОМПЛЕКТ PS48-0040-1U ШТИЛЬ 48V 80A</t>
  </si>
  <si>
    <t>компл</t>
  </si>
  <si>
    <t>39965</t>
  </si>
  <si>
    <t>ИБП APC BACK-UPS RS 900VA/540W</t>
  </si>
  <si>
    <t>шт</t>
  </si>
  <si>
    <t>40169</t>
  </si>
  <si>
    <t>СИСТЕМА ЭЛЕКТРОПИТАНИЯ PS48-0040-1U (2/1000) TCP/IP</t>
  </si>
  <si>
    <t>40174</t>
  </si>
  <si>
    <t>СИСТЕМА ЭЛЕКТРОПИТАНИЯ PS48-0080-2U (3/1000) TCP/IP</t>
  </si>
  <si>
    <t>40179</t>
  </si>
  <si>
    <t>СИСТЕМА ЭЛЕКТРОПИТАНИЯ PS48-0100-2U (5/1000) TCP/IP</t>
  </si>
  <si>
    <t>40197</t>
  </si>
  <si>
    <t>СИСТЕМА ЭЛЕКТРОПИТАНИЯ ЭС-48, 60/120-3U</t>
  </si>
  <si>
    <t>42357</t>
  </si>
  <si>
    <t>ИНВЕРТОР PS 48-60/500</t>
  </si>
  <si>
    <t>43205</t>
  </si>
  <si>
    <t>ИСТОЧНИК БЕСПЕРЕБОЙНОГО ПИТАНИЯ UPS RIELLO MCM10</t>
  </si>
  <si>
    <t>Источник бесперебойного питания U=220 В, P=10 кВт</t>
  </si>
  <si>
    <t>43206</t>
  </si>
  <si>
    <t>МОДУЛЬ БАТАРЕЙНЫЙ ШБ1-40-26S (К UPS RIELLOL MCM10)</t>
  </si>
  <si>
    <t>Аккумуляторные батареи к источнику бесперебойного питания Riello MCM10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</si>
  <si>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</si>
  <si>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</si>
  <si>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</si>
  <si>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</si>
  <si>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</si>
  <si>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</si>
  <si>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Срок службы</t>
  </si>
  <si>
    <t>Инициатор закупки:</t>
  </si>
  <si>
    <t>Хайруллин Р.Х., тел. 2506685, эл.почта:</t>
  </si>
  <si>
    <t>Контактное лицо по тех. Вопросам</t>
  </si>
  <si>
    <t>Хайруллин Р.Х.</t>
  </si>
  <si>
    <t>Хайруллин Радик Хакимович</t>
  </si>
  <si>
    <t>тел.</t>
  </si>
  <si>
    <t>2506685</t>
  </si>
  <si>
    <t>эл.почта</t>
  </si>
  <si>
    <t/>
  </si>
  <si>
    <t>3</t>
  </si>
  <si>
    <t>Предельная стоимость лота составляет 7 307 739,74  руб. (с НДС)</t>
  </si>
  <si>
    <t>не менее 20 лет</t>
  </si>
  <si>
    <t>Срок поставки до 15 июня 2015 года</t>
  </si>
  <si>
    <t>Гарантийные обязательства - 24 месяца</t>
  </si>
  <si>
    <t xml:space="preserve">Выходная мощность 900 ВА. Количество фаз – 1. Входное напряжение – однофазное 190-280 В. Выходное напряжение - однофазное 220В. Время работы при полной нагрузке 4-6 мин. Тип выходных разъемов питания - IEC 320 C13. Тип предохранителя - автоматический. </t>
  </si>
  <si>
    <t>Электропитающая установка ЭС-48,60/120 – 3U с возможностью установки до 4-х выпрямительных модулей RM1860 (60,  30А 1800Вт), Контроллер SM32 (рус),  вход трех-фазный, плата расширения вх-вых (контроль симментрии). Нагр пред: 50А х2 шт., 32Ах2 шт, 20Ах1 шт., 16Ах1 шт, Авт. АКБ 125Ах2 шт.</t>
  </si>
  <si>
    <t>Сисиема питания 1U на 2,0 кВт в составе: 2 шт. выпрямительных модуля на выходное напряжение 48 вольт, 1-ph, контроллер PSC-200 с модулем TCP/IP и русифицированное меню (с интерфейсом RS485, USB, TCP/IP, SNMP), 3 нагрузочных автомата, 2 батарейных автомата, температурный датчик, ПО для конфигурации</t>
  </si>
  <si>
    <t>Сисиема питания 2U на 3,0 кВт в составе: 3 шт. выпрямительных модуля на выходное напряжение 48 вольт, 1-ph, контроллер PSC-200 с модулем TCP/IP и русифицированное меню (с интерфейсом RS485, USB, TCP/IP, SNMP), 6 нагрузочных автоматов, 2 батарейных автомата, температурный датчик, ПО для конфигурации</t>
  </si>
  <si>
    <t>Сисиема питания 2U на 5,0 кВт в составе: 5 шт. выпрямительных модуля на выходное напряжение 48 вольт, 1-ph, контроллер PSC-200 с модулем TCP/IP и русифицированное меню (с интерфейсом RS485, USB, TCP/IP, SNMP), 6 нагрузочных автоматов, 2 батарейных автомата, температурный датчик, ПО для конфигурации</t>
  </si>
  <si>
    <t>Преобразователь с возможностью работы от двух источников напряжения ( постоянного и переменного) со стабилизацией выходного напряжения, что обеспечивает переключение (0 мс) с питания от сети 220В 50Гц на питание от источника DC -48-60В и обратно без разрыва</t>
  </si>
  <si>
    <t xml:space="preserve">  кол-во: 1; г. Стерлитамак, ул. Коммунистическая, д.30; Секварова С.В. 89656487022; </t>
  </si>
  <si>
    <t xml:space="preserve">  кол-во: 2 = г. Белорецк, ул.Ленина, д.41; Кузнецов Д.Н. 89051808865;  кол-во: 1 = г.Бирск, ул. Бурновская, д.10; Выдрин Ю.А. 89173483781;  </t>
  </si>
  <si>
    <t xml:space="preserve">  кол-во: 1 = г. Белорецк, ул.Ленина, д.41; Кузнецов Д.Н. 89051808865;  кол-во: 5 = с. Месягутово, ул. Коммунистичесская, д.24; Фазылов В.С. 89063756161;  кол-во: 7 = г. Сибай, ул. Индустриальное шоссе, д.2; Устьянцева Л.А. 89279417186;  кол-во: 5 = г. Уфа, ул. Каспийская, д.14; Мухаметшина З.Р. 89018173671</t>
  </si>
  <si>
    <t>кол-во: 1 = г.Бирск, ул. Бурновская, д.10; Выдрин Ю.А. 89173483781;  кол-во: 8 = г. Мелеуз, ул. Воровского, д.2; Киреева В.Р. 89371692391;  кол-во: 1 = г. Туймазы, ул. Гафурова, д.60; Николачев А.П. 89018173670;  кол-во: 1 = г. Уфа, ул. Каспийская, д.14; Мухаметшина З.Р. 89018173671</t>
  </si>
  <si>
    <t>кол-во: 4 = г. Мелеуз, ул. Воровского, д.2; Киреева В.Р. 89371692391;  кол-во: 1 = с. Месягутово, ул. Коммунистичесская, д.24; Фазылов В.С. 89063756161;   кол-во: 5 = г. Уфа, ул. Каспийская, д.14; Мухаметшина З.Р. 89018173671</t>
  </si>
  <si>
    <t xml:space="preserve">  кол-во: 7 = г. Белорецк, ул.Ленина, д.41; Кузнецов Д.Н. 89051808865;  кол-во: 1 = г.Бирск, ул. Бурновская, д.10; Выдрин Ю.А. 89173483781;  кол-во: 5 = г. Сибай, ул. Индустриальное шоссе, д.2; Устьянцева Л.А. 89279417186;  кол-во: 13 = г. Стерлитамак, ул. Коммунистическая, д.30; Секварова С.В. 89656487022;  кол-во: 7 = г. Уфа, ул. Каспийская, д.14; Мухаметшина З.Р. 89018173671</t>
  </si>
  <si>
    <t xml:space="preserve"> кол-во: 5 = с. Месягутово, ул. Коммунистичесская, д.24; Фазылов В.С. 89063756161;</t>
  </si>
  <si>
    <t xml:space="preserve">  кол-во: 3 = г. Белорецк, ул.Ленина, д.41; Кузнецов Д.Н. 89051808865;  кол-во: 10 = г.Бирск, ул. Бурновская, д.10; Выдрин Ю.А. 89173483781;  кол-во: 1 = с. Месягутово, ул. Коммунистичесская, д.24; Фазылов В.С. 89063756161;  кол-во: 10 = г. Туймазы, ул. Гафурова, д.60; Николачев А.П. 89018173670;  кол-во: 8 = г. Уфа, ул. Каспийская, д.14; Мухаметшина З.Р. 89018173671</t>
  </si>
  <si>
    <t>32</t>
  </si>
  <si>
    <t>0</t>
  </si>
  <si>
    <t>33</t>
  </si>
  <si>
    <t>10</t>
  </si>
  <si>
    <t>18</t>
  </si>
  <si>
    <t>11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</si>
</sst>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59">
    <xf numFmtId="0" fontId="0" fillId="0" borderId="0" xfId="0"/>
    <xf numFmtId="0" fontId="3" fillId="0" borderId="0" xfId="1"/>
    <xf numFmtId="0" fontId="3" fillId="0" borderId="1" xfId="1" applyBorder="1" applyAlignment="1">
      <alignment horizontal="center"/>
    </xf>
    <xf numFmtId="0" fontId="3" fillId="0" borderId="1" xfId="1" applyBorder="1" applyAlignment="1">
      <alignment vertical="top" wrapText="1"/>
    </xf>
    <xf numFmtId="0" fontId="3" fillId="0" borderId="0" xfId="1" applyBorder="1" applyAlignment="1">
      <alignment vertical="top" wrapText="1"/>
    </xf>
    <xf numFmtId="0" fontId="3" fillId="0" borderId="1" xfId="1" applyBorder="1" applyAlignment="1">
      <alignment horizontal="center" vertical="center" wrapText="1"/>
    </xf>
    <xf numFmtId="0" fontId="3" fillId="0" borderId="0" xfId="1" applyAlignment="1">
      <alignment vertical="center" wrapText="1"/>
    </xf>
    <xf numFmtId="0" fontId="3" fillId="0" borderId="0" xfId="1" applyAlignment="1">
      <alignment horizontal="left"/>
    </xf>
    <xf numFmtId="0" fontId="3" fillId="0" borderId="1" xfId="1" applyBorder="1" applyAlignment="1">
      <alignment vertical="top"/>
    </xf>
    <xf numFmtId="165" fontId="3" fillId="0" borderId="1" xfId="1" applyNumberFormat="1" applyBorder="1" applyAlignment="1">
      <alignment horizontal="right" vertical="top" wrapText="1"/>
    </xf>
    <xf numFmtId="0" fontId="4" fillId="0" borderId="0" xfId="1" applyFont="1" applyAlignment="1">
      <alignment horizontal="left"/>
    </xf>
    <xf numFmtId="0" fontId="3" fillId="0" borderId="1" xfId="1" applyBorder="1" applyAlignment="1">
      <alignment horizontal="center" vertical="top"/>
    </xf>
    <xf numFmtId="0" fontId="3" fillId="0" borderId="2" xfId="1" applyBorder="1" applyAlignment="1">
      <alignment vertical="top" wrapText="1"/>
    </xf>
    <xf numFmtId="0" fontId="3" fillId="0" borderId="2" xfId="1" applyBorder="1"/>
    <xf numFmtId="0" fontId="3" fillId="0" borderId="1" xfId="1" applyBorder="1"/>
    <xf numFmtId="0" fontId="4" fillId="0" borderId="0" xfId="1" applyFont="1"/>
    <xf numFmtId="0" fontId="3" fillId="0" borderId="0" xfId="1" applyAlignment="1">
      <alignment horizontal="right"/>
    </xf>
    <xf numFmtId="0" fontId="3" fillId="0" borderId="4" xfId="1" applyBorder="1"/>
    <xf numFmtId="0" fontId="3" fillId="0" borderId="4" xfId="1" applyBorder="1" applyAlignment="1">
      <alignment vertical="top" wrapText="1"/>
    </xf>
    <xf numFmtId="0" fontId="3" fillId="0" borderId="0" xfId="1" applyBorder="1"/>
    <xf numFmtId="49" fontId="3" fillId="0" borderId="1" xfId="1" applyNumberFormat="1" applyBorder="1" applyAlignment="1">
      <alignment horizontal="left" vertical="top"/>
    </xf>
    <xf numFmtId="0" fontId="3" fillId="0" borderId="0" xfId="1" applyBorder="1" applyAlignment="1">
      <alignment horizontal="center"/>
    </xf>
    <xf numFmtId="0" fontId="3" fillId="0" borderId="0" xfId="1" applyBorder="1" applyAlignment="1">
      <alignment horizontal="left"/>
    </xf>
    <xf numFmtId="0" fontId="3" fillId="0" borderId="0" xfId="1" applyFill="1" applyBorder="1" applyAlignment="1">
      <alignment horizontal="center"/>
    </xf>
    <xf numFmtId="0" fontId="3" fillId="0" borderId="0" xfId="1" applyFill="1" applyAlignment="1"/>
    <xf numFmtId="0" fontId="3" fillId="0" borderId="0" xfId="1" applyFill="1" applyBorder="1" applyAlignment="1"/>
    <xf numFmtId="165" fontId="3" fillId="0" borderId="1" xfId="1" applyNumberFormat="1" applyBorder="1"/>
    <xf numFmtId="49" fontId="2" fillId="0" borderId="1" xfId="1" applyNumberFormat="1" applyFont="1" applyBorder="1" applyAlignment="1">
      <alignment horizontal="left" vertical="top"/>
    </xf>
    <xf numFmtId="164" fontId="3" fillId="0" borderId="3" xfId="1" applyNumberFormat="1" applyBorder="1"/>
    <xf numFmtId="164" fontId="3" fillId="0" borderId="1" xfId="1" applyNumberFormat="1" applyBorder="1" applyAlignment="1">
      <alignment horizontal="right" vertical="top"/>
    </xf>
    <xf numFmtId="0" fontId="2" fillId="0" borderId="1" xfId="1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3" fillId="0" borderId="1" xfId="1" applyFill="1" applyBorder="1" applyAlignment="1">
      <alignment vertical="top" wrapText="1"/>
    </xf>
    <xf numFmtId="49" fontId="1" fillId="0" borderId="1" xfId="1" applyNumberFormat="1" applyFont="1" applyBorder="1" applyAlignment="1">
      <alignment horizontal="left" vertical="top"/>
    </xf>
    <xf numFmtId="0" fontId="3" fillId="0" borderId="5" xfId="1" applyBorder="1" applyAlignment="1">
      <alignment horizontal="left"/>
    </xf>
    <xf numFmtId="0" fontId="3" fillId="0" borderId="6" xfId="1" applyBorder="1" applyAlignment="1">
      <alignment horizontal="left"/>
    </xf>
    <xf numFmtId="0" fontId="3" fillId="0" borderId="7" xfId="1" applyBorder="1" applyAlignment="1">
      <alignment horizontal="left"/>
    </xf>
    <xf numFmtId="0" fontId="2" fillId="0" borderId="5" xfId="1" applyFont="1" applyBorder="1" applyAlignment="1">
      <alignment horizontal="left"/>
    </xf>
    <xf numFmtId="0" fontId="3" fillId="0" borderId="1" xfId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3" fillId="0" borderId="1" xfId="1" applyBorder="1" applyAlignment="1">
      <alignment horizontal="center"/>
    </xf>
    <xf numFmtId="0" fontId="6" fillId="0" borderId="10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3" fillId="0" borderId="11" xfId="1" applyFont="1" applyBorder="1" applyAlignment="1">
      <alignment horizontal="center" vertical="top" wrapText="1"/>
    </xf>
    <xf numFmtId="0" fontId="3" fillId="0" borderId="3" xfId="1" applyBorder="1" applyAlignment="1">
      <alignment horizontal="center" vertical="center" wrapText="1"/>
    </xf>
    <xf numFmtId="0" fontId="3" fillId="0" borderId="11" xfId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top" wrapText="1"/>
    </xf>
    <xf numFmtId="0" fontId="3" fillId="0" borderId="8" xfId="1" applyBorder="1" applyAlignment="1">
      <alignment horizontal="left"/>
    </xf>
    <xf numFmtId="0" fontId="3" fillId="0" borderId="4" xfId="1" applyBorder="1" applyAlignment="1">
      <alignment horizontal="left"/>
    </xf>
    <xf numFmtId="0" fontId="3" fillId="0" borderId="9" xfId="1" applyBorder="1" applyAlignment="1">
      <alignment horizontal="left"/>
    </xf>
    <xf numFmtId="0" fontId="3" fillId="0" borderId="5" xfId="1" applyBorder="1" applyAlignment="1">
      <alignment horizontal="center"/>
    </xf>
    <xf numFmtId="0" fontId="3" fillId="0" borderId="6" xfId="1" applyBorder="1" applyAlignment="1">
      <alignment horizontal="center"/>
    </xf>
    <xf numFmtId="0" fontId="3" fillId="0" borderId="7" xfId="1" applyBorder="1" applyAlignment="1">
      <alignment horizontal="center"/>
    </xf>
    <xf numFmtId="0" fontId="3" fillId="0" borderId="5" xfId="1" applyBorder="1" applyAlignment="1">
      <alignment horizontal="left" vertical="top" wrapText="1"/>
    </xf>
    <xf numFmtId="0" fontId="3" fillId="0" borderId="6" xfId="1" applyBorder="1" applyAlignment="1">
      <alignment horizontal="left" vertical="top" wrapText="1"/>
    </xf>
    <xf numFmtId="0" fontId="3" fillId="0" borderId="7" xfId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2"/>
  <sheetViews>
    <sheetView tabSelected="1" topLeftCell="A16" workbookViewId="0">
      <selection activeCell="A29" sqref="A29:XFD29"/>
    </sheetView>
  </sheetViews>
  <sheetFormatPr defaultRowHeight="15"/>
  <cols>
    <col min="1" max="1" width="1.42578125" customWidth="1"/>
    <col min="2" max="2" width="3.5703125" customWidth="1"/>
    <col min="3" max="3" width="5.7109375" customWidth="1"/>
    <col min="4" max="4" width="23" customWidth="1"/>
    <col min="5" max="5" width="6.5703125" customWidth="1"/>
    <col min="6" max="6" width="45.85546875" customWidth="1"/>
    <col min="7" max="12" width="5.7109375" customWidth="1"/>
    <col min="13" max="15" width="12.85546875" customWidth="1"/>
    <col min="16" max="16" width="35.7109375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6" t="s">
        <v>0</v>
      </c>
      <c r="Q1" s="1"/>
      <c r="R1" s="1"/>
      <c r="S1" s="1"/>
      <c r="T1" s="1"/>
      <c r="U1" s="1"/>
      <c r="V1" s="1"/>
    </row>
    <row r="2" spans="1:22">
      <c r="A2" s="1"/>
      <c r="B2" s="41" t="s">
        <v>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1"/>
      <c r="R2" s="1"/>
      <c r="S2" s="1"/>
      <c r="T2" s="1"/>
      <c r="U2" s="1"/>
      <c r="V2" s="1"/>
    </row>
    <row r="3" spans="1:22">
      <c r="A3" s="1"/>
      <c r="B3" s="1" t="s">
        <v>2</v>
      </c>
      <c r="C3" s="1">
        <v>7851</v>
      </c>
      <c r="D3" s="10" t="s">
        <v>3</v>
      </c>
      <c r="E3" s="10"/>
      <c r="F3" s="15"/>
      <c r="G3" s="1"/>
      <c r="H3" s="1"/>
      <c r="I3" s="1"/>
      <c r="J3" s="1"/>
      <c r="K3" s="1"/>
      <c r="L3" s="1"/>
      <c r="M3" s="1"/>
      <c r="N3" s="1"/>
      <c r="O3" s="1"/>
      <c r="P3" s="1"/>
      <c r="Q3" s="7"/>
      <c r="R3" s="1"/>
      <c r="S3" s="1"/>
      <c r="T3" s="1"/>
      <c r="U3" s="1"/>
      <c r="V3" s="1"/>
    </row>
    <row r="4" spans="1:22" ht="36.75" customHeight="1">
      <c r="A4" s="1"/>
      <c r="B4" s="40" t="s">
        <v>4</v>
      </c>
      <c r="C4" s="47" t="s">
        <v>5</v>
      </c>
      <c r="D4" s="40" t="s">
        <v>6</v>
      </c>
      <c r="E4" s="47" t="s">
        <v>7</v>
      </c>
      <c r="F4" s="40" t="s">
        <v>8</v>
      </c>
      <c r="G4" s="40" t="s">
        <v>9</v>
      </c>
      <c r="H4" s="42" t="s">
        <v>10</v>
      </c>
      <c r="I4" s="42"/>
      <c r="J4" s="42"/>
      <c r="K4" s="42"/>
      <c r="L4" s="42"/>
      <c r="M4" s="45" t="s">
        <v>11</v>
      </c>
      <c r="N4" s="43" t="s">
        <v>12</v>
      </c>
      <c r="O4" s="49" t="s">
        <v>13</v>
      </c>
      <c r="P4" s="40" t="s">
        <v>14</v>
      </c>
      <c r="Q4" s="7"/>
      <c r="R4" s="1"/>
      <c r="S4" s="1"/>
      <c r="T4" s="1"/>
      <c r="U4" s="1"/>
      <c r="V4" s="1"/>
    </row>
    <row r="5" spans="1:22" ht="36.75" customHeight="1">
      <c r="A5" s="6"/>
      <c r="B5" s="40"/>
      <c r="C5" s="48"/>
      <c r="D5" s="40"/>
      <c r="E5" s="48"/>
      <c r="F5" s="40"/>
      <c r="G5" s="40"/>
      <c r="H5" s="5" t="s">
        <v>15</v>
      </c>
      <c r="I5" s="5" t="s">
        <v>16</v>
      </c>
      <c r="J5" s="5" t="s">
        <v>17</v>
      </c>
      <c r="K5" s="5" t="s">
        <v>18</v>
      </c>
      <c r="L5" s="5" t="s">
        <v>19</v>
      </c>
      <c r="M5" s="46"/>
      <c r="N5" s="44"/>
      <c r="O5" s="49"/>
      <c r="P5" s="40"/>
      <c r="Q5" s="6"/>
      <c r="R5" s="6"/>
      <c r="S5" s="6"/>
      <c r="T5" s="6"/>
      <c r="U5" s="6"/>
      <c r="V5" s="6"/>
    </row>
    <row r="6" spans="1:22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170.25" customHeight="1">
      <c r="A7" s="1"/>
      <c r="B7" s="11">
        <v>1</v>
      </c>
      <c r="C7" s="11" t="s">
        <v>20</v>
      </c>
      <c r="D7" s="3" t="s">
        <v>21</v>
      </c>
      <c r="E7" s="3"/>
      <c r="F7" s="32" t="s">
        <v>65</v>
      </c>
      <c r="G7" s="8" t="s">
        <v>22</v>
      </c>
      <c r="H7" s="35" t="s">
        <v>78</v>
      </c>
      <c r="I7" s="35" t="s">
        <v>77</v>
      </c>
      <c r="J7" s="35" t="s">
        <v>78</v>
      </c>
      <c r="K7" s="20">
        <v>0</v>
      </c>
      <c r="L7" s="20">
        <v>32</v>
      </c>
      <c r="M7" s="9">
        <v>65018.55</v>
      </c>
      <c r="N7" s="9">
        <v>2080593.6000000003</v>
      </c>
      <c r="O7" s="29">
        <f>N7*1.18</f>
        <v>2455100.4480000003</v>
      </c>
      <c r="P7" s="33" t="s">
        <v>76</v>
      </c>
      <c r="Q7" s="1"/>
      <c r="R7" s="1"/>
      <c r="S7" s="1"/>
      <c r="T7" s="1"/>
      <c r="U7" s="1"/>
      <c r="V7" s="1"/>
    </row>
    <row r="8" spans="1:22" ht="89.25" customHeight="1">
      <c r="A8" s="1"/>
      <c r="B8" s="11">
        <v>2</v>
      </c>
      <c r="C8" s="11" t="s">
        <v>23</v>
      </c>
      <c r="D8" s="3" t="s">
        <v>24</v>
      </c>
      <c r="E8" s="3"/>
      <c r="F8" s="30" t="s">
        <v>63</v>
      </c>
      <c r="G8" s="8" t="s">
        <v>25</v>
      </c>
      <c r="H8" s="20">
        <v>0</v>
      </c>
      <c r="I8" s="20">
        <v>5</v>
      </c>
      <c r="J8" s="20">
        <v>0</v>
      </c>
      <c r="K8" s="20">
        <v>0</v>
      </c>
      <c r="L8" s="20">
        <v>5</v>
      </c>
      <c r="M8" s="9">
        <v>7578.86</v>
      </c>
      <c r="N8" s="9">
        <v>37894.299999999996</v>
      </c>
      <c r="O8" s="29">
        <f t="shared" ref="O8:O15" si="0">N8*1.18</f>
        <v>44715.27399999999</v>
      </c>
      <c r="P8" s="33" t="s">
        <v>75</v>
      </c>
      <c r="Q8" s="1"/>
      <c r="R8" s="1"/>
      <c r="S8" s="1"/>
      <c r="T8" s="1"/>
      <c r="U8" s="1"/>
      <c r="V8" s="1"/>
    </row>
    <row r="9" spans="1:22" ht="168.75" customHeight="1">
      <c r="A9" s="1"/>
      <c r="B9" s="11">
        <v>3</v>
      </c>
      <c r="C9" s="11" t="s">
        <v>26</v>
      </c>
      <c r="D9" s="3" t="s">
        <v>27</v>
      </c>
      <c r="E9" s="3"/>
      <c r="F9" s="32" t="s">
        <v>65</v>
      </c>
      <c r="G9" s="8" t="s">
        <v>25</v>
      </c>
      <c r="H9" s="35" t="s">
        <v>78</v>
      </c>
      <c r="I9" s="35" t="s">
        <v>79</v>
      </c>
      <c r="J9" s="20">
        <v>0</v>
      </c>
      <c r="K9" s="20">
        <v>0</v>
      </c>
      <c r="L9" s="20">
        <v>33</v>
      </c>
      <c r="M9" s="9">
        <v>39804</v>
      </c>
      <c r="N9" s="9">
        <v>1313532</v>
      </c>
      <c r="O9" s="29">
        <f t="shared" si="0"/>
        <v>1549967.76</v>
      </c>
      <c r="P9" s="33" t="s">
        <v>74</v>
      </c>
      <c r="Q9" s="1"/>
      <c r="R9" s="1"/>
      <c r="S9" s="1"/>
      <c r="T9" s="1"/>
      <c r="U9" s="1"/>
      <c r="V9" s="1"/>
    </row>
    <row r="10" spans="1:22" ht="107.25" customHeight="1">
      <c r="A10" s="1"/>
      <c r="B10" s="11">
        <v>4</v>
      </c>
      <c r="C10" s="11" t="s">
        <v>28</v>
      </c>
      <c r="D10" s="3" t="s">
        <v>29</v>
      </c>
      <c r="E10" s="3"/>
      <c r="F10" s="32" t="s">
        <v>66</v>
      </c>
      <c r="G10" s="8" t="s">
        <v>25</v>
      </c>
      <c r="H10" s="20">
        <v>0</v>
      </c>
      <c r="I10" s="35" t="s">
        <v>80</v>
      </c>
      <c r="J10" s="35" t="s">
        <v>78</v>
      </c>
      <c r="K10" s="20">
        <v>0</v>
      </c>
      <c r="L10" s="20">
        <v>10</v>
      </c>
      <c r="M10" s="9">
        <v>44940</v>
      </c>
      <c r="N10" s="9">
        <v>449400</v>
      </c>
      <c r="O10" s="29">
        <f t="shared" si="0"/>
        <v>530292</v>
      </c>
      <c r="P10" s="33" t="s">
        <v>73</v>
      </c>
      <c r="Q10" s="1"/>
      <c r="R10" s="1"/>
      <c r="S10" s="1"/>
      <c r="T10" s="1"/>
      <c r="U10" s="1"/>
      <c r="V10" s="1"/>
    </row>
    <row r="11" spans="1:22" ht="138.75" customHeight="1">
      <c r="A11" s="1"/>
      <c r="B11" s="11">
        <v>5</v>
      </c>
      <c r="C11" s="11" t="s">
        <v>30</v>
      </c>
      <c r="D11" s="3" t="s">
        <v>31</v>
      </c>
      <c r="E11" s="3"/>
      <c r="F11" s="32" t="s">
        <v>67</v>
      </c>
      <c r="G11" s="8" t="s">
        <v>25</v>
      </c>
      <c r="H11" s="35" t="s">
        <v>78</v>
      </c>
      <c r="I11" s="35" t="s">
        <v>81</v>
      </c>
      <c r="J11" s="35" t="s">
        <v>78</v>
      </c>
      <c r="K11" s="20">
        <v>0</v>
      </c>
      <c r="L11" s="20">
        <v>18</v>
      </c>
      <c r="M11" s="9">
        <v>54813.96</v>
      </c>
      <c r="N11" s="9">
        <v>986651.27999999991</v>
      </c>
      <c r="O11" s="29">
        <f t="shared" si="0"/>
        <v>1164248.5103999998</v>
      </c>
      <c r="P11" s="33" t="s">
        <v>71</v>
      </c>
      <c r="Q11" s="1"/>
      <c r="R11" s="1"/>
      <c r="S11" s="1"/>
      <c r="T11" s="1"/>
      <c r="U11" s="1"/>
      <c r="V11" s="1"/>
    </row>
    <row r="12" spans="1:22" ht="136.5" customHeight="1">
      <c r="A12" s="1"/>
      <c r="B12" s="11">
        <v>6</v>
      </c>
      <c r="C12" s="11" t="s">
        <v>32</v>
      </c>
      <c r="D12" s="3" t="s">
        <v>33</v>
      </c>
      <c r="E12" s="3"/>
      <c r="F12" s="31" t="s">
        <v>64</v>
      </c>
      <c r="G12" s="8" t="s">
        <v>25</v>
      </c>
      <c r="H12" s="20">
        <v>0</v>
      </c>
      <c r="I12" s="35" t="s">
        <v>82</v>
      </c>
      <c r="J12" s="35" t="s">
        <v>78</v>
      </c>
      <c r="K12" s="35" t="s">
        <v>78</v>
      </c>
      <c r="L12" s="20">
        <v>11</v>
      </c>
      <c r="M12" s="9">
        <v>68480</v>
      </c>
      <c r="N12" s="9">
        <v>753280</v>
      </c>
      <c r="O12" s="29">
        <f t="shared" si="0"/>
        <v>888870.39999999991</v>
      </c>
      <c r="P12" s="33" t="s">
        <v>72</v>
      </c>
      <c r="Q12" s="1"/>
      <c r="R12" s="1"/>
      <c r="S12" s="1"/>
      <c r="T12" s="1"/>
      <c r="U12" s="1"/>
      <c r="V12" s="1"/>
    </row>
    <row r="13" spans="1:22" ht="89.25" customHeight="1">
      <c r="A13" s="1"/>
      <c r="B13" s="11">
        <v>7</v>
      </c>
      <c r="C13" s="11" t="s">
        <v>34</v>
      </c>
      <c r="D13" s="3" t="s">
        <v>35</v>
      </c>
      <c r="E13" s="3"/>
      <c r="F13" s="30" t="s">
        <v>68</v>
      </c>
      <c r="G13" s="8" t="s">
        <v>25</v>
      </c>
      <c r="H13" s="20">
        <v>0</v>
      </c>
      <c r="I13" s="35" t="s">
        <v>58</v>
      </c>
      <c r="J13" s="35" t="s">
        <v>78</v>
      </c>
      <c r="K13" s="20">
        <v>0</v>
      </c>
      <c r="L13" s="27" t="s">
        <v>58</v>
      </c>
      <c r="M13" s="9">
        <v>16970.2</v>
      </c>
      <c r="N13" s="9">
        <v>50910.6</v>
      </c>
      <c r="O13" s="29">
        <f t="shared" si="0"/>
        <v>60074.507999999994</v>
      </c>
      <c r="P13" s="33" t="s">
        <v>70</v>
      </c>
      <c r="Q13" s="1"/>
      <c r="R13" s="4"/>
      <c r="S13" s="4"/>
      <c r="T13" s="4"/>
      <c r="U13" s="4"/>
      <c r="V13" s="4"/>
    </row>
    <row r="14" spans="1:22" ht="59.25" customHeight="1">
      <c r="A14" s="1"/>
      <c r="B14" s="11">
        <v>9</v>
      </c>
      <c r="C14" s="11" t="s">
        <v>36</v>
      </c>
      <c r="D14" s="3" t="s">
        <v>37</v>
      </c>
      <c r="E14" s="3"/>
      <c r="F14" s="3" t="s">
        <v>38</v>
      </c>
      <c r="G14" s="8" t="s">
        <v>25</v>
      </c>
      <c r="H14" s="20">
        <v>0</v>
      </c>
      <c r="I14" s="20">
        <v>1</v>
      </c>
      <c r="J14" s="20">
        <v>0</v>
      </c>
      <c r="K14" s="20">
        <v>0</v>
      </c>
      <c r="L14" s="20">
        <v>1</v>
      </c>
      <c r="M14" s="9">
        <v>228438</v>
      </c>
      <c r="N14" s="9">
        <v>228438</v>
      </c>
      <c r="O14" s="29">
        <f t="shared" si="0"/>
        <v>269556.83999999997</v>
      </c>
      <c r="P14" s="33" t="s">
        <v>69</v>
      </c>
      <c r="Q14" s="1"/>
      <c r="R14" s="1"/>
      <c r="S14" s="1"/>
      <c r="T14" s="1"/>
      <c r="U14" s="1"/>
      <c r="V14" s="1"/>
    </row>
    <row r="15" spans="1:22" ht="57" customHeight="1">
      <c r="A15" s="1"/>
      <c r="B15" s="11">
        <v>10</v>
      </c>
      <c r="C15" s="11" t="s">
        <v>39</v>
      </c>
      <c r="D15" s="3" t="s">
        <v>40</v>
      </c>
      <c r="E15" s="3"/>
      <c r="F15" s="30" t="s">
        <v>41</v>
      </c>
      <c r="G15" s="8" t="s">
        <v>25</v>
      </c>
      <c r="H15" s="20">
        <v>0</v>
      </c>
      <c r="I15" s="20">
        <v>1</v>
      </c>
      <c r="J15" s="20">
        <v>0</v>
      </c>
      <c r="K15" s="20">
        <v>0</v>
      </c>
      <c r="L15" s="20">
        <v>1</v>
      </c>
      <c r="M15" s="9">
        <v>292300</v>
      </c>
      <c r="N15" s="9">
        <v>292300</v>
      </c>
      <c r="O15" s="29">
        <f t="shared" si="0"/>
        <v>344914</v>
      </c>
      <c r="P15" s="33" t="s">
        <v>69</v>
      </c>
      <c r="Q15" s="1"/>
      <c r="R15" s="1"/>
      <c r="S15" s="1"/>
      <c r="T15" s="1"/>
      <c r="U15" s="1"/>
      <c r="V15" s="1"/>
    </row>
    <row r="16" spans="1:22">
      <c r="A16" s="1"/>
      <c r="B16" s="19"/>
      <c r="C16" s="19"/>
      <c r="D16" s="12"/>
      <c r="E16" s="12"/>
      <c r="F16" s="12"/>
      <c r="G16" s="13"/>
      <c r="H16" s="13"/>
      <c r="I16" s="13"/>
      <c r="J16" s="13"/>
      <c r="K16" s="13"/>
      <c r="L16" s="13"/>
      <c r="M16" s="13"/>
      <c r="N16" s="26">
        <v>6192999.7800000012</v>
      </c>
      <c r="O16" s="28">
        <f>SUM(O7:O15)</f>
        <v>7307739.7404000005</v>
      </c>
      <c r="P16" s="34"/>
      <c r="Q16" s="1"/>
    </row>
    <row r="17" spans="1:17">
      <c r="A17" s="1"/>
      <c r="B17" s="17"/>
      <c r="C17" s="17"/>
      <c r="D17" s="18"/>
      <c r="E17" s="18"/>
      <c r="F17" s="18"/>
      <c r="G17" s="17"/>
      <c r="H17" s="17"/>
      <c r="I17" s="17"/>
      <c r="J17" s="17"/>
      <c r="K17" s="17"/>
      <c r="L17" s="17"/>
      <c r="M17" s="17"/>
      <c r="N17" s="17" t="s">
        <v>42</v>
      </c>
      <c r="O17" s="14"/>
      <c r="P17" s="3"/>
      <c r="Q17" s="1"/>
    </row>
    <row r="18" spans="1:17">
      <c r="A18" s="1"/>
      <c r="B18" s="39" t="s">
        <v>59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8"/>
      <c r="Q18" s="1"/>
    </row>
    <row r="19" spans="1:17">
      <c r="A19" s="1"/>
      <c r="B19" s="50" t="s">
        <v>43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1"/>
    </row>
    <row r="20" spans="1:17">
      <c r="A20" s="1"/>
      <c r="B20" s="42" t="s">
        <v>44</v>
      </c>
      <c r="C20" s="42"/>
      <c r="D20" s="42"/>
      <c r="E20" s="39" t="s">
        <v>61</v>
      </c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1"/>
    </row>
    <row r="21" spans="1:17">
      <c r="A21" s="1"/>
      <c r="B21" s="42" t="s">
        <v>45</v>
      </c>
      <c r="C21" s="42"/>
      <c r="D21" s="42"/>
      <c r="E21" s="56" t="s">
        <v>46</v>
      </c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8"/>
      <c r="Q21" s="4"/>
    </row>
    <row r="22" spans="1:17">
      <c r="A22" s="1"/>
      <c r="B22" s="42" t="s">
        <v>47</v>
      </c>
      <c r="C22" s="42"/>
      <c r="D22" s="42"/>
      <c r="E22" s="39" t="s">
        <v>62</v>
      </c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1"/>
    </row>
    <row r="23" spans="1:17">
      <c r="A23" s="1"/>
      <c r="B23" s="53" t="s">
        <v>48</v>
      </c>
      <c r="C23" s="54"/>
      <c r="D23" s="55"/>
      <c r="E23" s="39" t="s">
        <v>60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8"/>
      <c r="Q23" s="1"/>
    </row>
    <row r="24" spans="1:17">
      <c r="A24" s="1"/>
      <c r="B24" s="42" t="s">
        <v>49</v>
      </c>
      <c r="C24" s="42"/>
      <c r="D24" s="42"/>
      <c r="E24" s="36" t="s">
        <v>50</v>
      </c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8"/>
      <c r="Q24" s="1"/>
    </row>
    <row r="25" spans="1:17">
      <c r="A25" s="1"/>
      <c r="B25" s="42" t="s">
        <v>51</v>
      </c>
      <c r="C25" s="42"/>
      <c r="D25" s="42"/>
      <c r="E25" s="36" t="s">
        <v>52</v>
      </c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8"/>
      <c r="Q25" s="1"/>
    </row>
    <row r="26" spans="1:17">
      <c r="A26" s="1"/>
      <c r="B26" s="21"/>
      <c r="C26" s="21"/>
      <c r="D26" s="21"/>
      <c r="E26" s="21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1"/>
    </row>
    <row r="27" spans="1:17">
      <c r="A27" s="25"/>
      <c r="B27" s="24"/>
      <c r="C27" s="24"/>
      <c r="D27" s="24"/>
      <c r="E27" s="24"/>
      <c r="F27" s="24"/>
      <c r="G27" s="24"/>
      <c r="H27" s="24"/>
      <c r="I27" s="24"/>
      <c r="J27" s="24"/>
      <c r="K27" s="1"/>
      <c r="L27" s="1"/>
      <c r="M27" s="1"/>
      <c r="N27" s="1"/>
      <c r="O27" s="1"/>
      <c r="P27" s="1"/>
      <c r="Q27" s="1"/>
    </row>
    <row r="28" spans="1:17">
      <c r="A28" s="23"/>
      <c r="B28" s="24"/>
      <c r="C28" s="24"/>
      <c r="D28" s="24"/>
      <c r="E28" s="24"/>
      <c r="F28" s="24"/>
      <c r="G28" s="24"/>
      <c r="H28" s="24"/>
      <c r="I28" s="24"/>
      <c r="J28" s="24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B30" s="1"/>
      <c r="C30" s="1"/>
      <c r="D30" s="7" t="s">
        <v>53</v>
      </c>
      <c r="E30" s="7"/>
    </row>
    <row r="31" spans="1:17">
      <c r="B31" s="1" t="s">
        <v>54</v>
      </c>
      <c r="C31" s="1"/>
      <c r="D31" s="7" t="s">
        <v>55</v>
      </c>
      <c r="E31" s="7"/>
    </row>
    <row r="32" spans="1:17">
      <c r="B32" s="1" t="s">
        <v>56</v>
      </c>
      <c r="C32" s="1"/>
      <c r="D32" s="7" t="s">
        <v>57</v>
      </c>
      <c r="E32" s="7"/>
    </row>
  </sheetData>
  <mergeCells count="26">
    <mergeCell ref="B25:D25"/>
    <mergeCell ref="O4:O5"/>
    <mergeCell ref="B22:D22"/>
    <mergeCell ref="E22:P22"/>
    <mergeCell ref="B21:D21"/>
    <mergeCell ref="B20:D20"/>
    <mergeCell ref="B19:P19"/>
    <mergeCell ref="B23:D23"/>
    <mergeCell ref="B4:B5"/>
    <mergeCell ref="D4:D5"/>
    <mergeCell ref="P4:P5"/>
    <mergeCell ref="B18:P18"/>
    <mergeCell ref="F4:F5"/>
    <mergeCell ref="E25:P25"/>
    <mergeCell ref="E21:P21"/>
    <mergeCell ref="E23:P23"/>
    <mergeCell ref="E24:P24"/>
    <mergeCell ref="E20:P20"/>
    <mergeCell ref="G4:G5"/>
    <mergeCell ref="B2:P2"/>
    <mergeCell ref="H4:L4"/>
    <mergeCell ref="N4:N5"/>
    <mergeCell ref="M4:M5"/>
    <mergeCell ref="C4:C5"/>
    <mergeCell ref="E4:E5"/>
    <mergeCell ref="B24:D24"/>
  </mergeCells>
  <pageMargins left="0" right="0" top="0.59055118110236227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2014-12-11T05:01:53Z</dcterms:modified>
</cp:coreProperties>
</file>